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krum-my.sharepoint.com/personal/nabava_lokrum_hr/Documents/Documents/JU LOKRUM_dokumenti/1. JEDOSTAVNA NABAVA/2026. god/24_Zaštitna radna_G1 (PONOVLJENI)/"/>
    </mc:Choice>
  </mc:AlternateContent>
  <xr:revisionPtr revIDLastSave="59" documentId="6_{905D84FB-7A1A-4DD5-AEEF-E5919F4A79B8}" xr6:coauthVersionLast="47" xr6:coauthVersionMax="47" xr10:uidLastSave="{BE08AAD6-9D11-431A-961B-7BBB37E0479C}"/>
  <bookViews>
    <workbookView xWindow="-108" yWindow="-108" windowWidth="30936" windowHeight="16776" xr2:uid="{00000000-000D-0000-FFFF-FFFF00000000}"/>
  </bookViews>
  <sheets>
    <sheet name="Troškovnik" sheetId="1" r:id="rId1"/>
  </sheets>
  <definedNames>
    <definedName name="_xlnm._FilterDatabase" localSheetId="0" hidden="1">Troškovnik!#REF!</definedName>
    <definedName name="_xlnm.Print_Area" localSheetId="0">Troškovnik!$A$1:$G$16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9" i="1"/>
  <c r="G15" i="1" s="1"/>
  <c r="G16" i="1" l="1"/>
  <c r="G17" i="1"/>
</calcChain>
</file>

<file path=xl/sharedStrings.xml><?xml version="1.0" encoding="utf-8"?>
<sst xmlns="http://schemas.openxmlformats.org/spreadsheetml/2006/main" count="37" uniqueCount="31">
  <si>
    <t>T r o š k o v n i k</t>
  </si>
  <si>
    <t>1.</t>
  </si>
  <si>
    <t>2.</t>
  </si>
  <si>
    <t>PDV (25%)</t>
  </si>
  <si>
    <t>UKUPNO S PDV-om</t>
  </si>
  <si>
    <t>kom</t>
  </si>
  <si>
    <t>3.</t>
  </si>
  <si>
    <t>4.</t>
  </si>
  <si>
    <r>
      <t xml:space="preserve">Red. br. 
</t>
    </r>
    <r>
      <rPr>
        <sz val="11"/>
        <rFont val="Arial"/>
        <family val="2"/>
      </rPr>
      <t>(1)</t>
    </r>
  </si>
  <si>
    <t>UKUPNA CIJENA 
BEZ PDV-a</t>
  </si>
  <si>
    <r>
      <t xml:space="preserve">Jedinica mjere 
</t>
    </r>
    <r>
      <rPr>
        <sz val="11"/>
        <color theme="1"/>
        <rFont val="Arial"/>
        <family val="2"/>
      </rPr>
      <t>(4)</t>
    </r>
  </si>
  <si>
    <r>
      <t xml:space="preserve">Količina 
</t>
    </r>
    <r>
      <rPr>
        <sz val="11"/>
        <rFont val="Arial"/>
        <family val="2"/>
      </rPr>
      <t>(5)</t>
    </r>
  </si>
  <si>
    <r>
      <t xml:space="preserve">Jedinična cijena bez PDV-a 
</t>
    </r>
    <r>
      <rPr>
        <sz val="11"/>
        <rFont val="Arial"/>
        <family val="2"/>
      </rPr>
      <t>(6)</t>
    </r>
  </si>
  <si>
    <r>
      <t xml:space="preserve">Ukupna cijena bez PDV-a 
</t>
    </r>
    <r>
      <rPr>
        <sz val="11"/>
        <rFont val="Arial"/>
        <family val="2"/>
      </rPr>
      <t>(7)</t>
    </r>
  </si>
  <si>
    <r>
      <t xml:space="preserve">Naziv i opis stavke
 </t>
    </r>
    <r>
      <rPr>
        <sz val="11"/>
        <rFont val="Arial"/>
        <family val="2"/>
      </rPr>
      <t>(2)</t>
    </r>
  </si>
  <si>
    <r>
      <t xml:space="preserve">Referenca na tehničku dokuemntaciju 
</t>
    </r>
    <r>
      <rPr>
        <sz val="11"/>
        <rFont val="Arial"/>
        <family val="2"/>
      </rPr>
      <t xml:space="preserve"> (3)</t>
    </r>
  </si>
  <si>
    <t>Grupa predmeta nabave: GRUPA 1 - Vatrogasna zaštita odjeća i obuća</t>
  </si>
  <si>
    <t>par</t>
  </si>
  <si>
    <r>
      <t xml:space="preserve">VATROGASNA KACIGA
</t>
    </r>
    <r>
      <rPr>
        <sz val="11"/>
        <color rgb="FF000000"/>
        <rFont val="Arial"/>
        <family val="2"/>
      </rPr>
      <t xml:space="preserve">Univerzalna veličina, slobodno podesiva za glavu veličine 52-64 cm
HRN EN 16471
HRN EN 16473
HRN EN12492
HRN EN 1385
HRN EN 166
HRN EN 14458  </t>
    </r>
  </si>
  <si>
    <t>2</t>
  </si>
  <si>
    <t>6</t>
  </si>
  <si>
    <t>5.</t>
  </si>
  <si>
    <t>6.</t>
  </si>
  <si>
    <t>18</t>
  </si>
  <si>
    <r>
      <t xml:space="preserve">VATROGASNE INTERVENTNE CIPELE VISOKE ZA ŠUMSKI POŽAR
</t>
    </r>
    <r>
      <rPr>
        <sz val="11"/>
        <color rgb="FF000000"/>
        <rFont val="Arial"/>
        <family val="2"/>
      </rPr>
      <t>Čizme - za šumske požare, gornjište od prvoklasne kože</t>
    </r>
    <r>
      <rPr>
        <b/>
        <sz val="11"/>
        <color rgb="FF000000"/>
        <rFont val="Arial"/>
        <family val="2"/>
      </rPr>
      <t xml:space="preserve">, </t>
    </r>
    <r>
      <rPr>
        <sz val="11"/>
        <color rgb="FF000000"/>
        <rFont val="Arial"/>
        <family val="2"/>
      </rPr>
      <t xml:space="preserve">crne boje i vodoodbojno. Zaštitna kapica - asimetričan, izrađena i testirana prema EN 12568:2010, smještena je između kožnog gornjišta i podstave, ne može se ukloniti. Šivanje -  aramidni filament, vatrootporan i crne boje. Potplat - otporan na naftne derivate, ulja, s kompozitivnim antiperforacijskim umetkom, čvrstoća spoja potplata s gornjištem je min. 80% iznad zahtjeva norme EN ISO 20345, 5.3.1.2, protuklizni SRC. Čizme trebaju biti ispitane i certificirane u skladu sa HRN EN 15090:2012, (Tip F2A; HI3, CI AN SRC). </t>
    </r>
  </si>
  <si>
    <r>
      <t xml:space="preserve">ZAŠTITNI VATROGASNI INTERVENTNI KOMBINEZON - JEDNODIJELNI
</t>
    </r>
    <r>
      <rPr>
        <sz val="11"/>
        <color rgb="FF000000"/>
        <rFont val="Arial"/>
        <family val="2"/>
      </rPr>
      <t xml:space="preserve">Osnovna tkanina: ADAS, ripstop tkanje, 75% Meta-Aramid, 23% Para-Aramid, 2% Antistatik
EN ISO 13688:2013   
EN 15614:2007                  
EN 1149-5:2018                    
EN 16689:2017                  
EN 61482-2:2018     </t>
    </r>
  </si>
  <si>
    <r>
      <t xml:space="preserve">RADNI VATROGASNI OPASAČ
</t>
    </r>
    <r>
      <rPr>
        <sz val="11"/>
        <color rgb="FF000000"/>
        <rFont val="Arial"/>
        <family val="2"/>
      </rPr>
      <t>Radni opasač je napravljen od sintetičkog vatrootpornog materijala velike čvrstoće prema EN 137</t>
    </r>
    <r>
      <rPr>
        <b/>
        <sz val="11"/>
        <color rgb="FF000000"/>
        <rFont val="Arial"/>
        <family val="2"/>
      </rPr>
      <t xml:space="preserve">, </t>
    </r>
    <r>
      <rPr>
        <sz val="11"/>
        <color rgb="FF000000"/>
        <rFont val="Arial"/>
        <family val="2"/>
      </rPr>
      <t>opasač je izveden sa dodatnim rastezljivim dijelom koji završava sa karabinom prema EN 362/A, a koji se koristi za dodatno osiguranje.</t>
    </r>
    <r>
      <rPr>
        <b/>
        <sz val="11"/>
        <color rgb="FF000000"/>
        <rFont val="Arial"/>
        <family val="2"/>
      </rPr>
      <t xml:space="preserve">
  </t>
    </r>
  </si>
  <si>
    <r>
      <t xml:space="preserve">VATROGASNA INTERVENTNA RUKAVICA
</t>
    </r>
    <r>
      <rPr>
        <sz val="11"/>
        <color rgb="FF000000"/>
        <rFont val="Arial"/>
        <family val="2"/>
      </rPr>
      <t xml:space="preserve">Zaštitna vatrogasna rukavica prema EN 659:1996. Oblik rukavice prilagođen obliku ruke. Izrađene su od visokokvalitetne kože. Predio šake: specijalna Napp-koža, hidrofobirana, otporna na temperaturu. Unutarnja podstava: pleteni 100% Kevlar. Dio iznad zgloba šake: koža čiji se opseg regulira sa trakicom sa čičkom. 
Veličine: 7-12, boja: crna i reflektirajuća traka žuta, vatrootporna. Piktogrami prema DIN EN 659:1996 CAT III
Abrazija (EN 388), najmanje razina: </t>
    </r>
    <r>
      <rPr>
        <b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                      
Čvrstoća na rezanje (EN 388), najmanje razina: </t>
    </r>
    <r>
      <rPr>
        <b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  
Dodatna čvrstoća (EN 388), najmanje razina: </t>
    </r>
    <r>
      <rPr>
        <b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   
Čvrstoća ( EN 388), najmanje razina: </t>
    </r>
    <r>
      <rPr>
        <b/>
        <sz val="11"/>
        <color rgb="FF000000"/>
        <rFont val="Arial"/>
        <family val="2"/>
      </rPr>
      <t>2</t>
    </r>
    <r>
      <rPr>
        <sz val="11"/>
        <color rgb="FF000000"/>
        <rFont val="Arial"/>
        <family val="2"/>
      </rPr>
      <t xml:space="preserve">
Otpornost na gorenje (EN 407), najmanje razina: </t>
    </r>
    <r>
      <rPr>
        <b/>
        <sz val="11"/>
        <color rgb="FF000000"/>
        <rFont val="Arial"/>
        <family val="2"/>
      </rPr>
      <t>4</t>
    </r>
  </si>
  <si>
    <r>
      <t xml:space="preserve">INTERVENTNO ODIJELO: 
</t>
    </r>
    <r>
      <rPr>
        <sz val="11"/>
        <color rgb="FF000000"/>
        <rFont val="Arial"/>
        <family val="2"/>
      </rPr>
      <t xml:space="preserve">Certifikati za interventno odijelo: EN ISO 13688:2013, EN 469:2005+A1:2006, EN 1149:2005, ISO 16604:2004, EN 16689:2007, EN 61482-1-2-2014, EN ISO 13934-1, EN 31092, ISO 6942, EN 367. 
Tkanina: ADAS, ripstop tkanje, 75% Meta-Aramid, 23% Para-Aramid, 2% Antistatik, Površinska masa 195 gr/m2, 
Membrana: PTFE Membrana, osnova 100% Kermel, PU-DOTS (AIR-Isolationssystem),  Površinska masa 120 gr/m2, prekidna čvrstoća 1436 osnovne tkanine. 
Podstava: Aramid, 65% Viskoza FR, površinska masa 160 gr/m2.   </t>
    </r>
  </si>
  <si>
    <t xml:space="preserve">Ev. br. nabave: 1.6/25 </t>
  </si>
  <si>
    <t>Predmet nabave: Zaštitna odjeća i obuća (PONOVLJENI POSTUPAK ZA GRUPU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</si>
</sst>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&quot; &quot;[$kn-41A];[Red]&quot;-&quot;#,##0.00&quot; &quot;[$kn-41A]"/>
    <numFmt numFmtId="165" formatCode="#,##0.00\ &quot;kn&quot;"/>
  </numFmts>
  <fonts count="27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b/>
      <i/>
      <sz val="16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Arial"/>
      <family val="2"/>
    </font>
    <font>
      <b/>
      <i/>
      <sz val="22"/>
      <color rgb="FF000000"/>
      <name val="Arial"/>
      <family val="2"/>
    </font>
    <font>
      <sz val="8"/>
      <name val="Calibri"/>
      <family val="2"/>
    </font>
    <font>
      <b/>
      <i/>
      <sz val="2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9" fillId="0" borderId="0"/>
    <xf numFmtId="0" fontId="10" fillId="0" borderId="0"/>
    <xf numFmtId="0" fontId="11" fillId="0" borderId="0">
      <alignment horizontal="center"/>
    </xf>
    <xf numFmtId="0" fontId="7" fillId="7" borderId="0"/>
    <xf numFmtId="0" fontId="4" fillId="5" borderId="0"/>
    <xf numFmtId="0" fontId="13" fillId="8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2" fillId="0" borderId="0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Protection="1">
      <protection locked="0"/>
    </xf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0" fillId="0" borderId="0" xfId="0" applyFont="1" applyAlignment="1">
      <alignment horizontal="center"/>
    </xf>
    <xf numFmtId="0" fontId="21" fillId="0" borderId="0" xfId="0" applyFont="1"/>
    <xf numFmtId="0" fontId="17" fillId="0" borderId="2" xfId="0" applyFont="1" applyBorder="1" applyAlignment="1" applyProtection="1">
      <alignment horizontal="left" vertical="center"/>
      <protection locked="0"/>
    </xf>
    <xf numFmtId="0" fontId="21" fillId="0" borderId="2" xfId="0" applyFont="1" applyBorder="1" applyAlignment="1">
      <alignment horizontal="center" vertical="center"/>
    </xf>
    <xf numFmtId="43" fontId="22" fillId="0" borderId="2" xfId="22" applyFont="1" applyBorder="1" applyAlignment="1">
      <alignment vertical="center"/>
    </xf>
    <xf numFmtId="0" fontId="17" fillId="0" borderId="2" xfId="0" applyFont="1" applyBorder="1" applyAlignment="1" applyProtection="1">
      <alignment horizontal="left" vertical="center" wrapText="1"/>
      <protection locked="0"/>
    </xf>
    <xf numFmtId="49" fontId="22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25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25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26" fillId="0" borderId="0" xfId="0" applyFont="1" applyAlignment="1">
      <alignment horizontal="left" vertical="center" wrapText="1"/>
    </xf>
    <xf numFmtId="0" fontId="25" fillId="0" borderId="0" xfId="0" applyFont="1" applyAlignment="1" applyProtection="1">
      <alignment horizontal="center" vertical="center"/>
      <protection locked="0"/>
    </xf>
    <xf numFmtId="0" fontId="21" fillId="0" borderId="2" xfId="0" applyFont="1" applyBorder="1" applyAlignment="1">
      <alignment vertical="center" wrapText="1"/>
    </xf>
    <xf numFmtId="49" fontId="21" fillId="0" borderId="2" xfId="0" applyNumberFormat="1" applyFont="1" applyBorder="1" applyAlignment="1">
      <alignment horizontal="center" vertical="center"/>
    </xf>
    <xf numFmtId="165" fontId="24" fillId="0" borderId="2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21" fillId="0" borderId="0" xfId="0" applyFont="1" applyBorder="1"/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5" fillId="0" borderId="9" xfId="0" applyFont="1" applyBorder="1" applyAlignment="1" applyProtection="1">
      <alignment horizontal="left" vertical="center" wrapText="1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21" fillId="0" borderId="9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43" fontId="21" fillId="0" borderId="7" xfId="22" applyFont="1" applyBorder="1" applyAlignment="1">
      <alignment vertical="center"/>
    </xf>
    <xf numFmtId="43" fontId="21" fillId="0" borderId="10" xfId="22" applyFont="1" applyBorder="1" applyAlignment="1">
      <alignment vertical="center"/>
    </xf>
    <xf numFmtId="0" fontId="23" fillId="0" borderId="5" xfId="0" applyFont="1" applyBorder="1" applyAlignment="1">
      <alignment horizontal="center" vertical="center" wrapText="1"/>
    </xf>
    <xf numFmtId="165" fontId="24" fillId="0" borderId="3" xfId="0" applyNumberFormat="1" applyFont="1" applyBorder="1" applyAlignment="1">
      <alignment horizontal="center" vertical="center" wrapText="1"/>
    </xf>
    <xf numFmtId="43" fontId="21" fillId="0" borderId="5" xfId="22" applyFont="1" applyBorder="1" applyAlignment="1">
      <alignment vertical="center"/>
    </xf>
    <xf numFmtId="0" fontId="24" fillId="0" borderId="6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</cellXfs>
  <cellStyles count="23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omma" xfId="22" builtinId="3"/>
    <cellStyle name="Error" xfId="12" xr:uid="{00000000-0005-0000-0000-000005000000}"/>
    <cellStyle name="Footnote" xfId="13" xr:uid="{00000000-0005-0000-0000-000006000000}"/>
    <cellStyle name="Good" xfId="4" builtinId="26" customBuiltin="1"/>
    <cellStyle name="Heading" xfId="14" xr:uid="{00000000-0005-0000-0000-000008000000}"/>
    <cellStyle name="Heading 1" xfId="1" builtinId="16" customBuiltin="1"/>
    <cellStyle name="Heading 2" xfId="2" builtinId="17" customBuiltin="1"/>
    <cellStyle name="Heading 3" xfId="3" builtinId="18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Result" xfId="16" xr:uid="{00000000-0005-0000-0000-000010000000}"/>
    <cellStyle name="Result 4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zoomScale="60" zoomScaleNormal="60" zoomScalePageLayoutView="80" workbookViewId="0">
      <selection activeCell="G9" sqref="G9"/>
    </sheetView>
  </sheetViews>
  <sheetFormatPr defaultColWidth="9.109375" defaultRowHeight="15" customHeight="1" x14ac:dyDescent="0.3"/>
  <cols>
    <col min="1" max="1" width="7.109375" style="1" customWidth="1"/>
    <col min="2" max="2" width="56.33203125" style="6" bestFit="1" customWidth="1"/>
    <col min="3" max="3" width="15.109375" style="6" customWidth="1"/>
    <col min="4" max="4" width="12.109375" style="7" customWidth="1"/>
    <col min="5" max="5" width="12.6640625" style="8" customWidth="1"/>
    <col min="6" max="6" width="27.109375" style="1" bestFit="1" customWidth="1"/>
    <col min="7" max="7" width="31.33203125" style="1" customWidth="1"/>
    <col min="8" max="1023" width="10.33203125" style="1" customWidth="1"/>
    <col min="1024" max="16384" width="9.109375" style="1"/>
  </cols>
  <sheetData>
    <row r="1" spans="1:8" ht="14.4" x14ac:dyDescent="0.3"/>
    <row r="2" spans="1:8" s="20" customFormat="1" ht="14.4" x14ac:dyDescent="0.3">
      <c r="A2" s="17" t="s">
        <v>30</v>
      </c>
      <c r="B2" s="18"/>
      <c r="C2" s="18"/>
      <c r="D2" s="18"/>
      <c r="E2" s="18"/>
      <c r="F2" s="19"/>
      <c r="G2" s="19"/>
    </row>
    <row r="3" spans="1:8" s="20" customFormat="1" ht="14.4" x14ac:dyDescent="0.3">
      <c r="A3" s="17" t="s">
        <v>16</v>
      </c>
      <c r="B3" s="18"/>
      <c r="C3" s="18"/>
      <c r="D3" s="18"/>
      <c r="E3" s="18"/>
      <c r="F3" s="19"/>
      <c r="G3" s="19"/>
    </row>
    <row r="4" spans="1:8" s="20" customFormat="1" ht="14.4" x14ac:dyDescent="0.3">
      <c r="A4" s="27" t="s">
        <v>29</v>
      </c>
      <c r="B4" s="28"/>
      <c r="C4" s="21"/>
      <c r="D4" s="17"/>
      <c r="E4" s="22"/>
      <c r="F4" s="19"/>
      <c r="G4" s="19"/>
    </row>
    <row r="5" spans="1:8" ht="14.4" x14ac:dyDescent="0.3">
      <c r="A5" s="2"/>
      <c r="B5" s="3"/>
      <c r="C5" s="3"/>
      <c r="D5" s="4"/>
      <c r="E5" s="5"/>
      <c r="F5" s="2"/>
      <c r="G5" s="2"/>
    </row>
    <row r="6" spans="1:8" ht="31.5" customHeight="1" x14ac:dyDescent="0.3">
      <c r="A6" s="29" t="s">
        <v>0</v>
      </c>
      <c r="B6" s="29"/>
      <c r="C6" s="29"/>
      <c r="D6" s="29"/>
      <c r="E6" s="29"/>
      <c r="F6" s="29"/>
      <c r="G6" s="29"/>
    </row>
    <row r="7" spans="1:8" ht="15" customHeight="1" thickBot="1" x14ac:dyDescent="0.35"/>
    <row r="8" spans="1:8" s="10" customFormat="1" ht="79.2" customHeight="1" x14ac:dyDescent="0.4">
      <c r="A8" s="35" t="s">
        <v>8</v>
      </c>
      <c r="B8" s="36" t="s">
        <v>14</v>
      </c>
      <c r="C8" s="36" t="s">
        <v>15</v>
      </c>
      <c r="D8" s="37" t="s">
        <v>10</v>
      </c>
      <c r="E8" s="36" t="s">
        <v>11</v>
      </c>
      <c r="F8" s="36" t="s">
        <v>12</v>
      </c>
      <c r="G8" s="47" t="s">
        <v>13</v>
      </c>
      <c r="H8" s="9"/>
    </row>
    <row r="9" spans="1:8" s="10" customFormat="1" ht="124.2" x14ac:dyDescent="0.4">
      <c r="A9" s="38" t="s">
        <v>1</v>
      </c>
      <c r="B9" s="16" t="s">
        <v>25</v>
      </c>
      <c r="C9" s="14"/>
      <c r="D9" s="12" t="s">
        <v>5</v>
      </c>
      <c r="E9" s="15" t="s">
        <v>19</v>
      </c>
      <c r="F9" s="13"/>
      <c r="G9" s="45">
        <f>F9*E9</f>
        <v>0</v>
      </c>
      <c r="H9" s="9"/>
    </row>
    <row r="10" spans="1:8" s="10" customFormat="1" ht="195" customHeight="1" x14ac:dyDescent="0.4">
      <c r="A10" s="38" t="s">
        <v>2</v>
      </c>
      <c r="B10" s="16" t="s">
        <v>27</v>
      </c>
      <c r="C10" s="11"/>
      <c r="D10" s="12" t="s">
        <v>17</v>
      </c>
      <c r="E10" s="15" t="s">
        <v>19</v>
      </c>
      <c r="F10" s="13"/>
      <c r="G10" s="45">
        <f t="shared" ref="G10:G14" si="0">F10*E10</f>
        <v>0</v>
      </c>
      <c r="H10" s="9"/>
    </row>
    <row r="11" spans="1:8" s="10" customFormat="1" ht="124.2" x14ac:dyDescent="0.4">
      <c r="A11" s="38" t="s">
        <v>6</v>
      </c>
      <c r="B11" s="16" t="s">
        <v>18</v>
      </c>
      <c r="C11" s="11"/>
      <c r="D11" s="12" t="s">
        <v>5</v>
      </c>
      <c r="E11" s="15" t="s">
        <v>20</v>
      </c>
      <c r="F11" s="13"/>
      <c r="G11" s="45">
        <f t="shared" si="0"/>
        <v>0</v>
      </c>
      <c r="H11" s="9"/>
    </row>
    <row r="12" spans="1:8" s="10" customFormat="1" ht="188.4" customHeight="1" x14ac:dyDescent="0.4">
      <c r="A12" s="38" t="s">
        <v>7</v>
      </c>
      <c r="B12" s="16" t="s">
        <v>24</v>
      </c>
      <c r="C12" s="11"/>
      <c r="D12" s="12" t="s">
        <v>5</v>
      </c>
      <c r="E12" s="15" t="s">
        <v>19</v>
      </c>
      <c r="F12" s="13"/>
      <c r="G12" s="45">
        <f t="shared" si="0"/>
        <v>0</v>
      </c>
      <c r="H12" s="9"/>
    </row>
    <row r="13" spans="1:8" s="10" customFormat="1" ht="82.8" x14ac:dyDescent="0.25">
      <c r="A13" s="39" t="s">
        <v>21</v>
      </c>
      <c r="B13" s="26" t="s">
        <v>26</v>
      </c>
      <c r="C13" s="23"/>
      <c r="D13" s="12" t="s">
        <v>5</v>
      </c>
      <c r="E13" s="24" t="s">
        <v>23</v>
      </c>
      <c r="F13" s="25"/>
      <c r="G13" s="45">
        <f t="shared" si="0"/>
        <v>0</v>
      </c>
    </row>
    <row r="14" spans="1:8" s="10" customFormat="1" ht="166.2" thickBot="1" x14ac:dyDescent="0.3">
      <c r="A14" s="40" t="s">
        <v>22</v>
      </c>
      <c r="B14" s="41" t="s">
        <v>28</v>
      </c>
      <c r="C14" s="42"/>
      <c r="D14" s="43" t="s">
        <v>5</v>
      </c>
      <c r="E14" s="43">
        <v>18</v>
      </c>
      <c r="F14" s="44"/>
      <c r="G14" s="46">
        <f t="shared" si="0"/>
        <v>0</v>
      </c>
    </row>
    <row r="15" spans="1:8" s="10" customFormat="1" ht="46.2" customHeight="1" x14ac:dyDescent="0.25">
      <c r="A15" s="30"/>
      <c r="B15" s="30"/>
      <c r="C15" s="30"/>
      <c r="D15" s="30"/>
      <c r="E15" s="30"/>
      <c r="F15" s="48" t="s">
        <v>9</v>
      </c>
      <c r="G15" s="49">
        <f>SUM(G9:G14)</f>
        <v>0</v>
      </c>
    </row>
    <row r="16" spans="1:8" ht="53.4" customHeight="1" x14ac:dyDescent="0.3">
      <c r="A16" s="31"/>
      <c r="B16" s="32"/>
      <c r="C16" s="32"/>
      <c r="D16" s="33"/>
      <c r="E16" s="34"/>
      <c r="F16" s="50" t="s">
        <v>3</v>
      </c>
      <c r="G16" s="45">
        <f>G15*0.25</f>
        <v>0</v>
      </c>
    </row>
    <row r="17" spans="1:7" ht="53.4" customHeight="1" thickBot="1" x14ac:dyDescent="0.35">
      <c r="A17" s="31"/>
      <c r="B17" s="32"/>
      <c r="C17" s="32"/>
      <c r="D17" s="33"/>
      <c r="E17" s="34"/>
      <c r="F17" s="51" t="s">
        <v>4</v>
      </c>
      <c r="G17" s="46">
        <f>G15+G16</f>
        <v>0</v>
      </c>
    </row>
  </sheetData>
  <mergeCells count="2">
    <mergeCell ref="A4:B4"/>
    <mergeCell ref="A6:G6"/>
  </mergeCells>
  <phoneticPr fontId="19" type="noConversion"/>
  <pageMargins left="0.7" right="0.7" top="0.75" bottom="0.75" header="0.3" footer="0.3"/>
  <pageSetup paperSize="9" scale="54" fitToHeight="0" pageOrder="overThenDown" orientation="portrait" r:id="rId1"/>
  <headerFooter alignWithMargins="0">
    <oddHeader>&amp;R&amp;"Arial,Regular"PRILOG  II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5d41bd-b6c6-4eae-9ddb-323df9323d3b" xsi:nil="true"/>
    <lcf76f155ced4ddcb4097134ff3c332f xmlns="ef9cc5ca-e1af-470c-9e07-4d7cd56084b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7C0CAAA6B34297AB2160B0E79F0D" ma:contentTypeVersion="13" ma:contentTypeDescription="Create a new document." ma:contentTypeScope="" ma:versionID="ff23dbd55f86e474173c6a381103927f">
  <xsd:schema xmlns:xsd="http://www.w3.org/2001/XMLSchema" xmlns:xs="http://www.w3.org/2001/XMLSchema" xmlns:p="http://schemas.microsoft.com/office/2006/metadata/properties" xmlns:ns2="ef9cc5ca-e1af-470c-9e07-4d7cd56084ba" xmlns:ns3="d15d41bd-b6c6-4eae-9ddb-323df9323d3b" targetNamespace="http://schemas.microsoft.com/office/2006/metadata/properties" ma:root="true" ma:fieldsID="68effab4e213645b52550fd6414c3557" ns2:_="" ns3:_="">
    <xsd:import namespace="ef9cc5ca-e1af-470c-9e07-4d7cd56084ba"/>
    <xsd:import namespace="d15d41bd-b6c6-4eae-9ddb-323df9323d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9cc5ca-e1af-470c-9e07-4d7cd56084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0313eb1-c4ec-4c70-86ac-542894fcaf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5d41bd-b6c6-4eae-9ddb-323df9323d3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f6a30ef-84da-418f-9ad2-037408a237c9}" ma:internalName="TaxCatchAll" ma:showField="CatchAllData" ma:web="d15d41bd-b6c6-4eae-9ddb-323df9323d3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70DF78-B93F-4770-955C-38C624FAEF72}">
  <ds:schemaRefs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4fe8113a-5184-4c0f-b3e4-16b8207611c5"/>
    <ds:schemaRef ds:uri="http://schemas.microsoft.com/office/2006/documentManagement/types"/>
    <ds:schemaRef ds:uri="cae540b8-5cf3-4cd1-8866-9fd82c885b7c"/>
    <ds:schemaRef ds:uri="http://schemas.microsoft.com/office/2006/metadata/properties"/>
    <ds:schemaRef ds:uri="http://purl.org/dc/terms/"/>
    <ds:schemaRef ds:uri="d15d41bd-b6c6-4eae-9ddb-323df9323d3b"/>
    <ds:schemaRef ds:uri="ef9cc5ca-e1af-470c-9e07-4d7cd56084ba"/>
  </ds:schemaRefs>
</ds:datastoreItem>
</file>

<file path=customXml/itemProps2.xml><?xml version="1.0" encoding="utf-8"?>
<ds:datastoreItem xmlns:ds="http://schemas.openxmlformats.org/officeDocument/2006/customXml" ds:itemID="{30454BFA-AFE4-43F4-A420-6257F6E98B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9cc5ca-e1af-470c-9e07-4d7cd56084ba"/>
    <ds:schemaRef ds:uri="d15d41bd-b6c6-4eae-9ddb-323df9323d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287D79-C83C-4BCE-883C-64FA503EFD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82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nabava@lokrum.hr</dc:creator>
  <cp:lastModifiedBy>Mateo Šeparović</cp:lastModifiedBy>
  <cp:revision>12</cp:revision>
  <cp:lastPrinted>2025-03-25T14:15:05Z</cp:lastPrinted>
  <dcterms:created xsi:type="dcterms:W3CDTF">2019-07-09T07:28:57Z</dcterms:created>
  <dcterms:modified xsi:type="dcterms:W3CDTF">2026-04-21T07:17:00Z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0x01010085D67C0CAAA6B34297AB2160B0E79F0D</vt:lpwstr>
  </property>
  <property fmtid="{D5CDD505-2E9C-101B-9397-08002B2CF9AE}" pid="4" name="MediaServiceImageTags">
    <vt:lpwstr/>
  </property>
</Properties>
</file>